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Q14" i="1" l="1"/>
  <c r="P14" i="1"/>
  <c r="Q7" i="1"/>
  <c r="P7" i="1"/>
  <c r="O14" i="1" l="1"/>
  <c r="N14" i="1"/>
  <c r="O8" i="1"/>
  <c r="O7" i="1" s="1"/>
  <c r="N8" i="1"/>
  <c r="N7" i="1"/>
</calcChain>
</file>

<file path=xl/sharedStrings.xml><?xml version="1.0" encoding="utf-8"?>
<sst xmlns="http://schemas.openxmlformats.org/spreadsheetml/2006/main" count="31" uniqueCount="19">
  <si>
    <t>VITI 2020</t>
  </si>
  <si>
    <t>VITI 2021</t>
  </si>
  <si>
    <t>VITI 2022</t>
  </si>
  <si>
    <t>VITI 2023</t>
  </si>
  <si>
    <t>VITI 2024</t>
  </si>
  <si>
    <t>VITI 2025</t>
  </si>
  <si>
    <t>E  M  E  R  T  I  M  I</t>
  </si>
  <si>
    <t xml:space="preserve"> PLAN </t>
  </si>
  <si>
    <t xml:space="preserve"> FAKT </t>
  </si>
  <si>
    <t>PAGA, SHPERBLIME E SHPENZ. TJERA PERSONELI</t>
  </si>
  <si>
    <t>PAGA TE PERSONELIT TE PERHERSHEM</t>
  </si>
  <si>
    <t>SHPENZIME TE TJERA PERSONELI(Ndihme ekonomike,VITI 2022 +  Meshtetje financiare)</t>
  </si>
  <si>
    <t>SHTESA PAGE TE TJERA (Covid 19)</t>
  </si>
  <si>
    <t>KONTRIBUTE TE SIGURIMEVE SHOQERORE E SHENDETESORE</t>
  </si>
  <si>
    <t>MALLRA DHE SHERBIME TE TJERA</t>
  </si>
  <si>
    <t xml:space="preserve"> SHERBIME TE TJERA LABORATORI</t>
  </si>
  <si>
    <t xml:space="preserve">TOTALI  </t>
  </si>
  <si>
    <t xml:space="preserve">Realizimi  Buxhetit </t>
  </si>
  <si>
    <t>VITI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</si>
</sst>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8" xfId="0" applyFont="1" applyFill="1" applyBorder="1" applyAlignment="1">
      <alignment vertical="center" wrapText="1"/>
    </xf>
    <xf numFmtId="3" fontId="1" fillId="3" borderId="9" xfId="0" applyNumberFormat="1" applyFont="1" applyFill="1" applyBorder="1" applyAlignment="1">
      <alignment horizontal="right" vertical="center"/>
    </xf>
    <xf numFmtId="3" fontId="1" fillId="3" borderId="10" xfId="0" applyNumberFormat="1" applyFont="1" applyFill="1" applyBorder="1" applyAlignment="1">
      <alignment horizontal="right" vertical="center"/>
    </xf>
    <xf numFmtId="3" fontId="1" fillId="3" borderId="11" xfId="0" applyNumberFormat="1" applyFont="1" applyFill="1" applyBorder="1" applyAlignment="1">
      <alignment horizontal="right" vertical="center"/>
    </xf>
    <xf numFmtId="0" fontId="2" fillId="3" borderId="8" xfId="0" applyFont="1" applyFill="1" applyBorder="1" applyAlignment="1">
      <alignment vertical="center" wrapText="1"/>
    </xf>
    <xf numFmtId="3" fontId="2" fillId="3" borderId="9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1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right" vertical="center"/>
    </xf>
    <xf numFmtId="0" fontId="2" fillId="3" borderId="9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1" fillId="3" borderId="12" xfId="0" applyFont="1" applyFill="1" applyBorder="1" applyAlignment="1">
      <alignment vertical="center" wrapText="1"/>
    </xf>
    <xf numFmtId="3" fontId="1" fillId="3" borderId="13" xfId="0" applyNumberFormat="1" applyFont="1" applyFill="1" applyBorder="1" applyAlignment="1">
      <alignment horizontal="right" vertical="center"/>
    </xf>
    <xf numFmtId="3" fontId="1" fillId="3" borderId="14" xfId="0" applyNumberFormat="1" applyFont="1" applyFill="1" applyBorder="1" applyAlignment="1">
      <alignment horizontal="right" vertical="center"/>
    </xf>
    <xf numFmtId="3" fontId="1" fillId="3" borderId="15" xfId="0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vertical="center" wrapText="1"/>
    </xf>
    <xf numFmtId="10" fontId="1" fillId="0" borderId="2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0" fontId="1" fillId="0" borderId="4" xfId="0" applyNumberFormat="1" applyFont="1" applyBorder="1" applyAlignment="1">
      <alignment horizontal="center" vertical="center"/>
    </xf>
    <xf numFmtId="10" fontId="1" fillId="0" borderId="7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Q15"/>
  <sheetViews>
    <sheetView tabSelected="1" workbookViewId="0">
      <selection activeCell="P23" sqref="P23"/>
    </sheetView>
  </sheetViews>
  <sheetFormatPr defaultRowHeight="15" x14ac:dyDescent="0.25"/>
  <cols>
    <col min="3" max="3" width="19.28515625" customWidth="1"/>
    <col min="4" max="13" width="9.5703125" bestFit="1" customWidth="1"/>
    <col min="14" max="14" width="13" customWidth="1"/>
    <col min="15" max="15" width="12.42578125" customWidth="1"/>
    <col min="16" max="16" width="11.5703125" customWidth="1"/>
  </cols>
  <sheetData>
    <row r="4" spans="3:17" ht="15.75" thickBot="1" x14ac:dyDescent="0.3"/>
    <row r="5" spans="3:17" ht="15.75" thickBot="1" x14ac:dyDescent="0.3">
      <c r="C5" s="1"/>
      <c r="D5" s="27" t="s">
        <v>0</v>
      </c>
      <c r="E5" s="28"/>
      <c r="F5" s="29" t="s">
        <v>1</v>
      </c>
      <c r="G5" s="28"/>
      <c r="H5" s="29" t="s">
        <v>2</v>
      </c>
      <c r="I5" s="28"/>
      <c r="J5" s="29" t="s">
        <v>3</v>
      </c>
      <c r="K5" s="28"/>
      <c r="L5" s="29" t="s">
        <v>4</v>
      </c>
      <c r="M5" s="28"/>
      <c r="N5" s="29" t="s">
        <v>5</v>
      </c>
      <c r="O5" s="28"/>
      <c r="P5" s="29" t="s">
        <v>18</v>
      </c>
      <c r="Q5" s="28"/>
    </row>
    <row r="6" spans="3:17" ht="15.75" thickBot="1" x14ac:dyDescent="0.3">
      <c r="C6" s="2" t="s">
        <v>6</v>
      </c>
      <c r="D6" s="3" t="s">
        <v>7</v>
      </c>
      <c r="E6" s="4" t="s">
        <v>8</v>
      </c>
      <c r="F6" s="5" t="s">
        <v>7</v>
      </c>
      <c r="G6" s="5" t="s">
        <v>8</v>
      </c>
      <c r="H6" s="5" t="s">
        <v>7</v>
      </c>
      <c r="I6" s="5" t="s">
        <v>8</v>
      </c>
      <c r="J6" s="5" t="s">
        <v>7</v>
      </c>
      <c r="K6" s="5" t="s">
        <v>8</v>
      </c>
      <c r="L6" s="5" t="s">
        <v>7</v>
      </c>
      <c r="M6" s="5" t="s">
        <v>8</v>
      </c>
      <c r="N6" s="5" t="s">
        <v>7</v>
      </c>
      <c r="O6" s="5" t="s">
        <v>8</v>
      </c>
      <c r="P6" s="5" t="s">
        <v>7</v>
      </c>
      <c r="Q6" s="5" t="s">
        <v>8</v>
      </c>
    </row>
    <row r="7" spans="3:17" ht="31.5" x14ac:dyDescent="0.25">
      <c r="C7" s="6" t="s">
        <v>9</v>
      </c>
      <c r="D7" s="7">
        <v>227000000</v>
      </c>
      <c r="E7" s="8">
        <v>222358727</v>
      </c>
      <c r="F7" s="9">
        <v>260300000</v>
      </c>
      <c r="G7" s="8">
        <v>258761465</v>
      </c>
      <c r="H7" s="9">
        <v>253270000</v>
      </c>
      <c r="I7" s="8">
        <v>253022565</v>
      </c>
      <c r="J7" s="9">
        <v>285227000</v>
      </c>
      <c r="K7" s="8">
        <v>285147214</v>
      </c>
      <c r="L7" s="9">
        <v>319250000</v>
      </c>
      <c r="M7" s="8">
        <v>318035416</v>
      </c>
      <c r="N7" s="9">
        <f>N8+N9+N11</f>
        <v>406700000</v>
      </c>
      <c r="O7" s="8">
        <f>O8+O9+O11</f>
        <v>405982659</v>
      </c>
      <c r="P7" s="9">
        <f>P8+P9+P11</f>
        <v>435250000</v>
      </c>
      <c r="Q7" s="8">
        <f>Q8+Q9+Q11</f>
        <v>0</v>
      </c>
    </row>
    <row r="8" spans="3:17" ht="22.5" x14ac:dyDescent="0.25">
      <c r="C8" s="10" t="s">
        <v>10</v>
      </c>
      <c r="D8" s="11">
        <v>222886600</v>
      </c>
      <c r="E8" s="12">
        <v>218251818</v>
      </c>
      <c r="F8" s="13">
        <v>249411380</v>
      </c>
      <c r="G8" s="12">
        <v>247872845</v>
      </c>
      <c r="H8" s="13">
        <v>249049240</v>
      </c>
      <c r="I8" s="12">
        <v>248802259</v>
      </c>
      <c r="J8" s="13">
        <v>284219087</v>
      </c>
      <c r="K8" s="12">
        <v>284139301</v>
      </c>
      <c r="L8" s="13">
        <v>314751600</v>
      </c>
      <c r="M8" s="12">
        <v>313567679</v>
      </c>
      <c r="N8" s="13">
        <f>350410000-N9</f>
        <v>349850728</v>
      </c>
      <c r="O8" s="12">
        <f>350164483-O9</f>
        <v>349627812</v>
      </c>
      <c r="P8" s="13">
        <v>372000000</v>
      </c>
      <c r="Q8" s="12"/>
    </row>
    <row r="9" spans="3:17" ht="45" x14ac:dyDescent="0.25">
      <c r="C9" s="10" t="s">
        <v>11</v>
      </c>
      <c r="D9" s="11">
        <v>431900</v>
      </c>
      <c r="E9" s="12">
        <v>425495</v>
      </c>
      <c r="F9" s="13">
        <v>681812</v>
      </c>
      <c r="G9" s="12">
        <v>681812</v>
      </c>
      <c r="H9" s="13">
        <v>4220760</v>
      </c>
      <c r="I9" s="12">
        <v>4220306</v>
      </c>
      <c r="J9" s="13">
        <v>1007913</v>
      </c>
      <c r="K9" s="12">
        <v>1007913</v>
      </c>
      <c r="L9" s="13">
        <v>712900</v>
      </c>
      <c r="M9" s="12">
        <v>682585</v>
      </c>
      <c r="N9" s="13">
        <v>559272</v>
      </c>
      <c r="O9" s="12">
        <v>536671</v>
      </c>
      <c r="P9" s="13">
        <v>1000000</v>
      </c>
      <c r="Q9" s="12"/>
    </row>
    <row r="10" spans="3:17" ht="22.5" x14ac:dyDescent="0.25">
      <c r="C10" s="10" t="s">
        <v>12</v>
      </c>
      <c r="D10" s="11">
        <v>3681500</v>
      </c>
      <c r="E10" s="12">
        <v>3681414</v>
      </c>
      <c r="F10" s="13">
        <v>10206808</v>
      </c>
      <c r="G10" s="12">
        <v>10206808</v>
      </c>
      <c r="H10" s="14">
        <v>0</v>
      </c>
      <c r="I10" s="15">
        <v>0</v>
      </c>
      <c r="J10" s="14">
        <v>0</v>
      </c>
      <c r="K10" s="15">
        <v>0</v>
      </c>
      <c r="L10" s="14">
        <v>0</v>
      </c>
      <c r="M10" s="15">
        <v>0</v>
      </c>
      <c r="N10" s="14">
        <v>0</v>
      </c>
      <c r="O10" s="15">
        <v>0</v>
      </c>
      <c r="P10" s="14">
        <v>0</v>
      </c>
      <c r="Q10" s="15">
        <v>0</v>
      </c>
    </row>
    <row r="11" spans="3:17" ht="42" x14ac:dyDescent="0.25">
      <c r="C11" s="6" t="s">
        <v>13</v>
      </c>
      <c r="D11" s="7">
        <v>36500000</v>
      </c>
      <c r="E11" s="8">
        <v>35634492</v>
      </c>
      <c r="F11" s="9">
        <v>40550000</v>
      </c>
      <c r="G11" s="8">
        <v>40309391</v>
      </c>
      <c r="H11" s="9">
        <v>40800000</v>
      </c>
      <c r="I11" s="8">
        <v>40679687</v>
      </c>
      <c r="J11" s="9">
        <v>46150000</v>
      </c>
      <c r="K11" s="8">
        <v>45740982</v>
      </c>
      <c r="L11" s="9">
        <v>51390000</v>
      </c>
      <c r="M11" s="8">
        <v>50676846</v>
      </c>
      <c r="N11" s="9">
        <v>56290000</v>
      </c>
      <c r="O11" s="8">
        <v>55818176</v>
      </c>
      <c r="P11" s="9">
        <v>62250000</v>
      </c>
      <c r="Q11" s="8"/>
    </row>
    <row r="12" spans="3:17" ht="22.5" x14ac:dyDescent="0.25">
      <c r="C12" s="10" t="s">
        <v>14</v>
      </c>
      <c r="D12" s="11">
        <v>185640000</v>
      </c>
      <c r="E12" s="12">
        <v>179733691</v>
      </c>
      <c r="F12" s="13">
        <v>205800000</v>
      </c>
      <c r="G12" s="12">
        <v>201802163</v>
      </c>
      <c r="H12" s="13">
        <v>260000000</v>
      </c>
      <c r="I12" s="12">
        <v>259998918</v>
      </c>
      <c r="J12" s="13">
        <v>260000000</v>
      </c>
      <c r="K12" s="12">
        <v>258555467</v>
      </c>
      <c r="L12" s="13">
        <v>329000000</v>
      </c>
      <c r="M12" s="12">
        <v>328350991</v>
      </c>
      <c r="N12" s="13">
        <v>300000000</v>
      </c>
      <c r="O12" s="12">
        <v>294416897</v>
      </c>
      <c r="P12" s="13">
        <v>311250000</v>
      </c>
      <c r="Q12" s="12"/>
    </row>
    <row r="13" spans="3:17" ht="22.5" x14ac:dyDescent="0.25">
      <c r="C13" s="10" t="s">
        <v>15</v>
      </c>
      <c r="D13" s="16"/>
      <c r="E13" s="17"/>
      <c r="F13" s="13">
        <v>17775000</v>
      </c>
      <c r="G13" s="12">
        <v>16675050</v>
      </c>
      <c r="H13" s="13">
        <v>20185000</v>
      </c>
      <c r="I13" s="12">
        <v>19234960</v>
      </c>
      <c r="J13" s="13">
        <v>33000000</v>
      </c>
      <c r="K13" s="12">
        <v>28017376</v>
      </c>
      <c r="L13" s="13">
        <v>33150000</v>
      </c>
      <c r="M13" s="12">
        <v>33141805</v>
      </c>
      <c r="N13" s="13">
        <v>34000000</v>
      </c>
      <c r="O13" s="12">
        <v>33883144</v>
      </c>
      <c r="P13" s="13">
        <v>34400000</v>
      </c>
      <c r="Q13" s="12"/>
    </row>
    <row r="14" spans="3:17" ht="15.75" thickBot="1" x14ac:dyDescent="0.3">
      <c r="C14" s="18" t="s">
        <v>16</v>
      </c>
      <c r="D14" s="19">
        <v>449140000</v>
      </c>
      <c r="E14" s="20">
        <v>437726910</v>
      </c>
      <c r="F14" s="21">
        <v>524425000</v>
      </c>
      <c r="G14" s="20">
        <v>517548069</v>
      </c>
      <c r="H14" s="21">
        <v>574255000</v>
      </c>
      <c r="I14" s="20">
        <v>572936130</v>
      </c>
      <c r="J14" s="21">
        <v>624377000</v>
      </c>
      <c r="K14" s="20">
        <v>617461039</v>
      </c>
      <c r="L14" s="21">
        <v>732790000</v>
      </c>
      <c r="M14" s="12">
        <v>730205058</v>
      </c>
      <c r="N14" s="21">
        <f>SUM(N8:N13)</f>
        <v>740700000</v>
      </c>
      <c r="O14" s="20">
        <f>SUM(O8:O13)</f>
        <v>734282700</v>
      </c>
      <c r="P14" s="21">
        <f>SUM(P8:P13)</f>
        <v>780900000</v>
      </c>
      <c r="Q14" s="20">
        <f>SUM(Q8:Q13)</f>
        <v>0</v>
      </c>
    </row>
    <row r="15" spans="3:17" ht="15.75" thickBot="1" x14ac:dyDescent="0.3">
      <c r="C15" s="22" t="s">
        <v>17</v>
      </c>
      <c r="D15" s="23">
        <v>0.97499999999999998</v>
      </c>
      <c r="E15" s="24"/>
      <c r="F15" s="25">
        <v>0.98699999999999999</v>
      </c>
      <c r="G15" s="24"/>
      <c r="H15" s="25">
        <v>0.998</v>
      </c>
      <c r="I15" s="24"/>
      <c r="J15" s="25">
        <v>0.98899999999999999</v>
      </c>
      <c r="K15" s="26"/>
      <c r="L15" s="25">
        <v>0.99650000000000005</v>
      </c>
      <c r="M15" s="26"/>
      <c r="N15" s="25">
        <v>0.99129999999999996</v>
      </c>
      <c r="O15" s="26"/>
      <c r="P15" s="25"/>
      <c r="Q15" s="26"/>
    </row>
  </sheetData>
  <mergeCells count="14">
    <mergeCell ref="P5:Q5"/>
    <mergeCell ref="P15:Q15"/>
    <mergeCell ref="N15:O15"/>
    <mergeCell ref="D5:E5"/>
    <mergeCell ref="F5:G5"/>
    <mergeCell ref="H5:I5"/>
    <mergeCell ref="J5:K5"/>
    <mergeCell ref="L5:M5"/>
    <mergeCell ref="N5:O5"/>
    <mergeCell ref="D15:E15"/>
    <mergeCell ref="F15:G15"/>
    <mergeCell ref="H15:I15"/>
    <mergeCell ref="J15:K15"/>
    <mergeCell ref="L15:M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2026-04-09T10:57:01Z</dcterms:modified>
</cp:coreProperties>
</file>